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515" windowHeight="6975" activeTab="1"/>
  </bookViews>
  <sheets>
    <sheet name="BG - OCT 2017" sheetId="1" r:id="rId1"/>
    <sheet name="ER - OCT 2017" sheetId="2" r:id="rId2"/>
  </sheets>
  <definedNames>
    <definedName name="_xlnm.Print_Area" localSheetId="0">'BG - OCT 2017'!$B$2:$H$55</definedName>
    <definedName name="_xlnm.Print_Area" localSheetId="1">'ER - OCT 2017'!$B$2:$E$57</definedName>
  </definedNames>
  <calcPr calcId="145621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<sst xmlns="http://schemas.openxmlformats.org/spreadsheetml/2006/main" count="99" uniqueCount="91">
  <si>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</si>
  <si>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</si>
  <si>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31 de octubre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</si>
  <si>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</si>
  <si>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</si>
  <si>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</si>
  <si>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</si>
  <si>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</si>
  <si>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</si>
  <si>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</si>
  <si>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</si>
  <si>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</si>
  <si>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</si>
  <si>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</si>
  <si>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</si>
  <si>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</si>
  <si>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</si>
  <si>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</si>
  <si>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</si>
  <si>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</si>
  <si>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</si>
  <si>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</si>
  <si>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</si>
  <si>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</si>
  <si>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</si>
  <si>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</si>
  <si>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</si>
  <si>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</si>
  <si>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</si>
  <si>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</si>
  <si>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</si>
  <si>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</si>
  <si>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</si>
  <si>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</si>
  <si>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</si>
  <si>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</si>
  <si>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</si>
  <si>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</si>
  <si>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</si>
  <si>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</si>
  <si>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</si>
  <si>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</si>
  <si>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</si>
  <si>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</si>
  <si>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</si>
  <si>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</si>
  <si>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</si>
  <si>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</si>
  <si>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</si>
  <si>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</si>
  <si>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</si>
  <si>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</si>
  <si>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</si>
  <si>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</si>
  <si>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</si>
  <si>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</si>
  <si>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</si>
  <si>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</si>
  <si>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</si>
  <si>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</si>
  <si>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</si>
  <si>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</si>
  <si>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octubre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</si>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</sst>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25" zoomScaleNormal="100" workbookViewId="0">
      <selection activeCell="D42" sqref="D42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605787179.72000003</v>
      </c>
      <c r="F10" s="6" t="s">
        <v>29</v>
      </c>
      <c r="H10" s="7">
        <v>1653254653.29</v>
      </c>
    </row>
    <row r="11" spans="2:8" x14ac:dyDescent="0.3">
      <c r="B11" s="6" t="s">
        <v>8</v>
      </c>
      <c r="D11" s="7">
        <v>74904832.129999995</v>
      </c>
      <c r="F11" s="6" t="s">
        <v>30</v>
      </c>
      <c r="H11" s="7">
        <v>149031168.97</v>
      </c>
    </row>
    <row r="12" spans="2:8" x14ac:dyDescent="0.3">
      <c r="B12" s="6" t="s">
        <v>9</v>
      </c>
      <c r="D12" s="7">
        <v>1577386188.46</v>
      </c>
      <c r="F12" s="6" t="s">
        <v>31</v>
      </c>
      <c r="H12" s="7">
        <v>15350828.199999999</v>
      </c>
    </row>
    <row r="13" spans="2:8" x14ac:dyDescent="0.3">
      <c r="B13" s="5" t="s">
        <v>10</v>
      </c>
      <c r="D13" s="8">
        <f>SUM(D10:D12)</f>
        <v>2258078200.3099999</v>
      </c>
      <c r="F13" s="6" t="s">
        <v>32</v>
      </c>
      <c r="H13" s="7">
        <v>200911479.53999999</v>
      </c>
    </row>
    <row r="14" spans="2:8" x14ac:dyDescent="0.3">
      <c r="B14" s="6"/>
      <c r="D14" s="7"/>
      <c r="F14" s="5" t="s">
        <v>33</v>
      </c>
      <c r="H14" s="8">
        <f>SUM(H10:H13)</f>
        <v>2018548130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3489151.8200000003</v>
      </c>
      <c r="F16" s="5" t="s">
        <v>34</v>
      </c>
      <c r="H16" s="7"/>
    </row>
    <row r="17" spans="2:8" x14ac:dyDescent="0.3">
      <c r="B17" s="6" t="s">
        <v>13</v>
      </c>
      <c r="D17" s="7">
        <v>311420.28999999998</v>
      </c>
      <c r="F17" s="6" t="s">
        <v>35</v>
      </c>
      <c r="H17" s="7">
        <v>19377684.170000076</v>
      </c>
    </row>
    <row r="18" spans="2:8" x14ac:dyDescent="0.3">
      <c r="B18" s="6" t="s">
        <v>14</v>
      </c>
      <c r="D18" s="7">
        <v>8865493.7899999991</v>
      </c>
      <c r="F18" s="6" t="s">
        <v>36</v>
      </c>
      <c r="H18" s="7">
        <v>2022863.12</v>
      </c>
    </row>
    <row r="19" spans="2:8" x14ac:dyDescent="0.3">
      <c r="B19" s="6" t="s">
        <v>15</v>
      </c>
      <c r="D19" s="7">
        <v>6742762.25</v>
      </c>
      <c r="F19" s="6" t="s">
        <v>37</v>
      </c>
      <c r="H19" s="7">
        <v>4009416.88</v>
      </c>
    </row>
    <row r="20" spans="2:8" x14ac:dyDescent="0.3">
      <c r="B20" s="5" t="s">
        <v>16</v>
      </c>
      <c r="D20" s="8">
        <f>SUM(D16:D19)</f>
        <v>19408828.149999999</v>
      </c>
      <c r="F20" s="6" t="s">
        <v>38</v>
      </c>
      <c r="H20" s="7">
        <v>8439709.0700000003</v>
      </c>
    </row>
    <row r="21" spans="2:8" x14ac:dyDescent="0.3">
      <c r="B21" s="6"/>
      <c r="D21" s="7"/>
      <c r="F21" s="5" t="s">
        <v>39</v>
      </c>
      <c r="H21" s="8">
        <f>SUM(H17:H20)</f>
        <v>33849673.240000077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2052397803.24</v>
      </c>
    </row>
    <row r="24" spans="2:8" x14ac:dyDescent="0.3">
      <c r="B24" s="6" t="s">
        <v>18</v>
      </c>
      <c r="D24" s="7">
        <v>374656.46</v>
      </c>
      <c r="F24" s="6"/>
      <c r="H24" s="7"/>
    </row>
    <row r="25" spans="2:8" x14ac:dyDescent="0.3">
      <c r="B25" s="6" t="s">
        <v>19</v>
      </c>
      <c r="D25" s="7">
        <v>15503130.199999999</v>
      </c>
      <c r="F25" s="5" t="s">
        <v>41</v>
      </c>
      <c r="H25" s="7"/>
    </row>
    <row r="26" spans="2:8" x14ac:dyDescent="0.3">
      <c r="B26" s="6" t="s">
        <v>20</v>
      </c>
      <c r="D26" s="7">
        <v>2913425.95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18791212.609999999</v>
      </c>
      <c r="F27" s="6" t="s">
        <v>43</v>
      </c>
      <c r="H27" s="7">
        <v>28546746.93</v>
      </c>
    </row>
    <row r="28" spans="2:8" x14ac:dyDescent="0.3">
      <c r="B28" s="6"/>
      <c r="D28" s="7"/>
      <c r="F28" s="6" t="s">
        <v>44</v>
      </c>
      <c r="H28" s="7">
        <v>46563617.960000001</v>
      </c>
    </row>
    <row r="29" spans="2:8" x14ac:dyDescent="0.3">
      <c r="B29" s="6"/>
      <c r="D29" s="7"/>
      <c r="F29" s="6" t="s">
        <v>45</v>
      </c>
      <c r="H29" s="7">
        <v>15807494.23</v>
      </c>
    </row>
    <row r="30" spans="2:8" x14ac:dyDescent="0.3">
      <c r="B30" s="6"/>
      <c r="D30" s="7"/>
      <c r="F30" s="6" t="s">
        <v>46</v>
      </c>
      <c r="H30" s="7">
        <v>12411909.890000001</v>
      </c>
    </row>
    <row r="31" spans="2:8" x14ac:dyDescent="0.3">
      <c r="B31" s="6"/>
      <c r="D31" s="7"/>
      <c r="F31" s="6" t="s">
        <v>47</v>
      </c>
      <c r="H31" s="7">
        <v>1489652.76</v>
      </c>
    </row>
    <row r="32" spans="2:8" x14ac:dyDescent="0.3">
      <c r="B32" s="6"/>
      <c r="D32" s="7"/>
      <c r="F32" s="5" t="s">
        <v>48</v>
      </c>
      <c r="H32" s="8">
        <f>SUM(H26:H31)</f>
        <v>243819849.76999998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2296278241.0700002</v>
      </c>
      <c r="F34" s="5" t="s">
        <v>49</v>
      </c>
      <c r="H34" s="9">
        <f>H32+H23</f>
        <v>2296217653.0100002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35999022.899999999</v>
      </c>
      <c r="F37" s="6" t="s">
        <v>51</v>
      </c>
      <c r="H37" s="7">
        <v>33849712.700000003</v>
      </c>
    </row>
    <row r="38" spans="2:8" x14ac:dyDescent="0.3">
      <c r="B38" s="6" t="s">
        <v>25</v>
      </c>
      <c r="D38" s="7">
        <v>42240609.25</v>
      </c>
      <c r="F38" s="6" t="s">
        <v>52</v>
      </c>
      <c r="H38" s="7">
        <v>44450507.509999998</v>
      </c>
    </row>
    <row r="39" spans="2:8" x14ac:dyDescent="0.3">
      <c r="B39" s="5" t="s">
        <v>26</v>
      </c>
      <c r="D39" s="8">
        <f>SUM(D37:D38)</f>
        <v>78239632.150000006</v>
      </c>
      <c r="F39" s="5" t="s">
        <v>53</v>
      </c>
      <c r="H39" s="8">
        <f>SUM(H37:H38)</f>
        <v>78300220.210000008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2374517873.2200003</v>
      </c>
      <c r="F41" s="5" t="s">
        <v>54</v>
      </c>
      <c r="H41" s="9">
        <f>H39+H34</f>
        <v>2374517873.2200003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48" right="0.43" top="0.41" bottom="0.37" header="0.31496062992125984" footer="0.31496062992125984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51" zoomScaleNormal="100" workbookViewId="0">
      <selection activeCell="C65" sqref="C65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SUM(E9:E14)</f>
        <v>157492956</v>
      </c>
    </row>
    <row r="9" spans="2:5" x14ac:dyDescent="0.3">
      <c r="B9" s="6" t="s">
        <v>64</v>
      </c>
      <c r="E9" s="7">
        <v>130342855.06999999</v>
      </c>
    </row>
    <row r="10" spans="2:5" x14ac:dyDescent="0.3">
      <c r="B10" s="6" t="s">
        <v>65</v>
      </c>
      <c r="E10" s="7">
        <v>10590675.43</v>
      </c>
    </row>
    <row r="11" spans="2:5" x14ac:dyDescent="0.3">
      <c r="B11" s="6" t="s">
        <v>66</v>
      </c>
      <c r="E11" s="7">
        <v>2111333.84</v>
      </c>
    </row>
    <row r="12" spans="2:5" x14ac:dyDescent="0.3">
      <c r="B12" s="6" t="s">
        <v>67</v>
      </c>
      <c r="E12" s="7">
        <v>2801775.64</v>
      </c>
    </row>
    <row r="13" spans="2:5" x14ac:dyDescent="0.3">
      <c r="B13" s="6" t="s">
        <v>68</v>
      </c>
      <c r="E13" s="7">
        <v>1900800.53</v>
      </c>
    </row>
    <row r="14" spans="2:5" x14ac:dyDescent="0.3">
      <c r="B14" s="6" t="s">
        <v>69</v>
      </c>
      <c r="E14" s="7">
        <v>9745515.4900000002</v>
      </c>
    </row>
    <row r="15" spans="2:5" x14ac:dyDescent="0.3">
      <c r="B15" s="6"/>
      <c r="E15" s="7"/>
    </row>
    <row r="16" spans="2:5" x14ac:dyDescent="0.3">
      <c r="B16" s="5" t="s">
        <v>70</v>
      </c>
      <c r="E16" s="7"/>
    </row>
    <row r="17" spans="2:5" x14ac:dyDescent="0.3">
      <c r="B17" s="5" t="s">
        <v>71</v>
      </c>
      <c r="E17" s="17">
        <f>SUM(E18:E22)</f>
        <v>44315067.25</v>
      </c>
    </row>
    <row r="18" spans="2:5" x14ac:dyDescent="0.3">
      <c r="B18" s="6" t="s">
        <v>72</v>
      </c>
      <c r="E18" s="7">
        <v>27559543.690000001</v>
      </c>
    </row>
    <row r="19" spans="2:5" x14ac:dyDescent="0.3">
      <c r="B19" s="6" t="s">
        <v>73</v>
      </c>
      <c r="E19" s="7">
        <v>5202217.63</v>
      </c>
    </row>
    <row r="20" spans="2:5" x14ac:dyDescent="0.3">
      <c r="B20" s="6" t="s">
        <v>74</v>
      </c>
      <c r="E20" s="7">
        <v>9617778.3100000005</v>
      </c>
    </row>
    <row r="21" spans="2:5" x14ac:dyDescent="0.3">
      <c r="B21" s="6" t="s">
        <v>75</v>
      </c>
      <c r="E21" s="7">
        <v>421782.64</v>
      </c>
    </row>
    <row r="22" spans="2:5" x14ac:dyDescent="0.3">
      <c r="B22" s="6" t="s">
        <v>76</v>
      </c>
      <c r="E22" s="7">
        <v>1513744.98</v>
      </c>
    </row>
    <row r="23" spans="2:5" x14ac:dyDescent="0.3">
      <c r="B23" s="6"/>
      <c r="E23" s="7"/>
    </row>
    <row r="24" spans="2:5" x14ac:dyDescent="0.3">
      <c r="B24" s="6" t="s">
        <v>77</v>
      </c>
      <c r="E24" s="7">
        <v>31133955.920000002</v>
      </c>
    </row>
    <row r="25" spans="2:5" x14ac:dyDescent="0.3">
      <c r="B25" s="6"/>
      <c r="E25" s="18"/>
    </row>
    <row r="26" spans="2:5" x14ac:dyDescent="0.3">
      <c r="B26" s="5" t="s">
        <v>78</v>
      </c>
      <c r="E26" s="10">
        <f>+E8-E17-E24</f>
        <v>82043932.829999998</v>
      </c>
    </row>
    <row r="27" spans="2:5" x14ac:dyDescent="0.3">
      <c r="B27" s="6"/>
      <c r="E27" s="7"/>
    </row>
    <row r="28" spans="2:5" x14ac:dyDescent="0.3">
      <c r="B28" s="5" t="s">
        <v>79</v>
      </c>
      <c r="E28" s="17">
        <f>SUM(E29:E31)</f>
        <v>58997247.439999998</v>
      </c>
    </row>
    <row r="29" spans="2:5" x14ac:dyDescent="0.3">
      <c r="B29" s="6" t="s">
        <v>80</v>
      </c>
      <c r="E29" s="7">
        <v>27909862.41</v>
      </c>
    </row>
    <row r="30" spans="2:5" x14ac:dyDescent="0.3">
      <c r="B30" s="6" t="s">
        <v>81</v>
      </c>
      <c r="E30" s="7">
        <v>28065425.329999998</v>
      </c>
    </row>
    <row r="31" spans="2:5" x14ac:dyDescent="0.3">
      <c r="B31" s="6" t="s">
        <v>82</v>
      </c>
      <c r="E31" s="7">
        <v>3021959.7</v>
      </c>
    </row>
    <row r="32" spans="2:5" x14ac:dyDescent="0.3">
      <c r="B32" s="6"/>
      <c r="E32" s="18"/>
    </row>
    <row r="33" spans="2:5" x14ac:dyDescent="0.3">
      <c r="B33" s="5" t="s">
        <v>83</v>
      </c>
      <c r="E33" s="10">
        <f>+E26-E28</f>
        <v>23046685.390000001</v>
      </c>
    </row>
    <row r="34" spans="2:5" x14ac:dyDescent="0.3">
      <c r="B34" s="6"/>
      <c r="E34" s="7"/>
    </row>
    <row r="35" spans="2:5" x14ac:dyDescent="0.3">
      <c r="B35" s="5" t="s">
        <v>84</v>
      </c>
      <c r="E35" s="17">
        <f>SUM(E36:E37)</f>
        <v>887344.0700000003</v>
      </c>
    </row>
    <row r="36" spans="2:5" x14ac:dyDescent="0.3">
      <c r="B36" s="6" t="s">
        <v>85</v>
      </c>
      <c r="E36" s="7">
        <v>3906252.0500000003</v>
      </c>
    </row>
    <row r="37" spans="2:5" x14ac:dyDescent="0.3">
      <c r="B37" s="6" t="s">
        <v>86</v>
      </c>
      <c r="E37" s="7">
        <v>-3018907.98</v>
      </c>
    </row>
    <row r="38" spans="2:5" x14ac:dyDescent="0.3">
      <c r="B38" s="6"/>
      <c r="E38" s="18"/>
    </row>
    <row r="39" spans="2:5" x14ac:dyDescent="0.3">
      <c r="B39" s="5" t="s">
        <v>87</v>
      </c>
      <c r="E39" s="10">
        <f>+E33+E35</f>
        <v>23934029.460000001</v>
      </c>
    </row>
    <row r="40" spans="2:5" x14ac:dyDescent="0.3">
      <c r="B40" s="6"/>
      <c r="E40" s="7"/>
    </row>
    <row r="41" spans="2:5" x14ac:dyDescent="0.3">
      <c r="B41" s="6" t="s">
        <v>88</v>
      </c>
      <c r="E41" s="7">
        <v>-7203700.0700000003</v>
      </c>
    </row>
    <row r="42" spans="2:5" x14ac:dyDescent="0.3">
      <c r="B42" s="6" t="s">
        <v>89</v>
      </c>
      <c r="E42" s="7">
        <v>-922835.16</v>
      </c>
    </row>
    <row r="43" spans="2:5" x14ac:dyDescent="0.3">
      <c r="B43" s="6"/>
      <c r="E43" s="18"/>
    </row>
    <row r="44" spans="2:5" x14ac:dyDescent="0.3">
      <c r="B44" s="5" t="s">
        <v>90</v>
      </c>
      <c r="E44" s="10">
        <f>+E39+E41+E42</f>
        <v>15807494.23</v>
      </c>
    </row>
    <row r="45" spans="2:5" x14ac:dyDescent="0.3">
      <c r="B45" s="6"/>
      <c r="E45" s="7"/>
    </row>
    <row r="46" spans="2:5" x14ac:dyDescent="0.3">
      <c r="B46" s="6"/>
      <c r="E46" s="7"/>
    </row>
    <row r="47" spans="2:5" x14ac:dyDescent="0.3">
      <c r="B47" s="6"/>
      <c r="E47" s="7"/>
    </row>
    <row r="48" spans="2:5" x14ac:dyDescent="0.3">
      <c r="B48" s="6"/>
      <c r="E48" s="7"/>
    </row>
    <row r="49" spans="2:5" x14ac:dyDescent="0.3">
      <c r="B49" s="13" t="s">
        <v>55</v>
      </c>
      <c r="C49" s="11" t="s">
        <v>57</v>
      </c>
      <c r="D49" s="11"/>
      <c r="E49" s="11"/>
    </row>
    <row r="50" spans="2:5" x14ac:dyDescent="0.3">
      <c r="B50" s="14" t="s">
        <v>56</v>
      </c>
      <c r="C50" s="15" t="s">
        <v>58</v>
      </c>
      <c r="D50" s="15"/>
      <c r="E50" s="15"/>
    </row>
    <row r="56" spans="2:5" x14ac:dyDescent="0.3">
      <c r="B56" s="11" t="s">
        <v>59</v>
      </c>
      <c r="C56" s="11"/>
      <c r="D56" s="11"/>
      <c r="E56" s="11"/>
    </row>
    <row r="57" spans="2:5" x14ac:dyDescent="0.3">
      <c r="B57" s="15" t="s">
        <v>60</v>
      </c>
      <c r="C57" s="15"/>
      <c r="D57" s="15"/>
      <c r="E57" s="15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OCT 2017</vt:lpstr>
      <vt:lpstr>ER - OCT 2017</vt:lpstr>
      <vt:lpstr>'BG - OCT 2017'!Área_de_impresión</vt:lpstr>
      <vt:lpstr>'ER - OCT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2017-11-07T16:56:51Z</cp:lastPrinted>
  <dcterms:created xsi:type="dcterms:W3CDTF">2017-11-07T16:50:15Z</dcterms:created>
  <dcterms:modified xsi:type="dcterms:W3CDTF">2017-11-07T16:56:57Z</dcterms:modified>
</cp:coreProperties>
</file>